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875" activeTab="4"/>
  </bookViews>
  <sheets>
    <sheet name="รวมงบ" sheetId="7" r:id="rId1"/>
    <sheet name="แผนพัฒนา" sheetId="6" r:id="rId2"/>
    <sheet name="แผนเชิงรุก(so)" sheetId="5" r:id="rId3"/>
    <sheet name="แผนตามนโยบาย" sheetId="1" r:id="rId4"/>
    <sheet name="แผนแก้ไขปัญหา(wo,wt,st)" sheetId="4" r:id="rId5"/>
    <sheet name="Sheet3" sheetId="3" r:id="rId6"/>
  </sheets>
  <definedNames>
    <definedName name="_xlnm.Print_Titles" localSheetId="4">'แผนแก้ไขปัญหา(wo,wt,st)'!$1:$7</definedName>
    <definedName name="_xlnm.Print_Titles" localSheetId="2">'แผนเชิงรุก(so)'!$1:$7</definedName>
    <definedName name="_xlnm.Print_Titles" localSheetId="3">แผนตามนโยบาย!$1:$7</definedName>
    <definedName name="_xlnm.Print_Titles" localSheetId="1">แผนพัฒนา!$1:$7</definedName>
  </definedNames>
  <calcPr calcId="124519"/>
</workbook>
</file>

<file path=xl/calcChain.xml><?xml version="1.0" encoding="utf-8"?>
<calcChain xmlns="http://schemas.openxmlformats.org/spreadsheetml/2006/main">
  <c r="E24" i="5"/>
  <c r="E43" i="1"/>
  <c r="E33" i="4"/>
  <c r="E9" i="6"/>
  <c r="E34" s="1"/>
  <c r="A1" i="7" l="1"/>
</calcChain>
</file>

<file path=xl/sharedStrings.xml><?xml version="1.0" encoding="utf-8"?>
<sst xmlns="http://schemas.openxmlformats.org/spreadsheetml/2006/main" count="354" uniqueCount="201">
  <si>
    <t>โครงการ</t>
  </si>
  <si>
    <t>กิจกรรมหลัก</t>
  </si>
  <si>
    <t>เป้าหมาย</t>
  </si>
  <si>
    <t>งบประมาณ</t>
  </si>
  <si>
    <t>ระยะเวลา</t>
  </si>
  <si>
    <t>ผู้รับผิดชอบ</t>
  </si>
  <si>
    <t>ลำดับ</t>
  </si>
  <si>
    <t>โครงการพัฒนาบุคลากร ด้านวิชาการ</t>
  </si>
  <si>
    <t xml:space="preserve"> - โครงการประชุม เรื่อง CPR/ALS/BLS/NCPR</t>
  </si>
  <si>
    <t>ต.ค.54-ก.ย.55</t>
  </si>
  <si>
    <t>งานอุบัติเหตุฉุกเฉิน</t>
  </si>
  <si>
    <t>งานIC</t>
  </si>
  <si>
    <t xml:space="preserve"> - การดูแลผู้ป่วยเรื้อรัง</t>
  </si>
  <si>
    <t>กลุ่มการพยาบาล</t>
  </si>
  <si>
    <t xml:space="preserve"> - คุณธรรมจริยธรรมและกฎหมายวิชาชีพ</t>
  </si>
  <si>
    <t xml:space="preserve"> - สุขภาพจิตและยาเสพติด</t>
  </si>
  <si>
    <t>ประชุมวิชาการ</t>
  </si>
  <si>
    <t>โครงการป้องกันอุบัติเหตุจราจร</t>
  </si>
  <si>
    <t>รณรงค์</t>
  </si>
  <si>
    <t>นร. ประชาชน อสม.</t>
  </si>
  <si>
    <t>ผู้ป่วยและญาติ</t>
  </si>
  <si>
    <t xml:space="preserve"> - การซ้อมแผนเตรียมรับอุบัติเหตุหมู่</t>
  </si>
  <si>
    <t>จนท.รพ.ช./รพ.สต.</t>
  </si>
  <si>
    <t>ซ้อมแผน</t>
  </si>
  <si>
    <t>ผู้ป่วยในเครือข่าย</t>
  </si>
  <si>
    <t>งานผู้ป่วยนอก</t>
  </si>
  <si>
    <t>โครงการพัฒนาอำเภอควบคุมโรคเข้มแข็งแบบยั่งยืน</t>
  </si>
  <si>
    <t>งานสนับสนุนpcu</t>
  </si>
  <si>
    <t>โครงการรณรงค์ป้องกันโรคไข้เลือดออก</t>
  </si>
  <si>
    <t>ซื้อวัสดุป้องกัน</t>
  </si>
  <si>
    <t>ผู้ป่วย ทุกคน</t>
  </si>
  <si>
    <t>ประกวดชุมชน</t>
  </si>
  <si>
    <t>ทุกหมู่บ้าน</t>
  </si>
  <si>
    <t>โครงการครัวเรือนปลอดอุจจาระร่วง</t>
  </si>
  <si>
    <t>รณรงค์ ประกวด</t>
  </si>
  <si>
    <t>โครงการดูแลและปฏิบัติการเฝ้าระวังไข้หวัดนก/</t>
  </si>
  <si>
    <t>ไข้หวัดใหญ่</t>
  </si>
  <si>
    <t>ทีม SRRT</t>
  </si>
  <si>
    <t>โครงการควบคุมและป้องกันโรคหนอนพยาธิ</t>
  </si>
  <si>
    <t>จ่ายยาพยาธิ</t>
  </si>
  <si>
    <t>นักเรียนในเครือข่าย</t>
  </si>
  <si>
    <t>โครงการพัฒนาระบบบริการผู้ป่วยและผู้ติดเชื้อ HIV</t>
  </si>
  <si>
    <t>day care/ARV clinic</t>
  </si>
  <si>
    <t>ผู้ป่วยและผู้ติดเชื้อ</t>
  </si>
  <si>
    <t>โครงการพัฒนาระบบบริการผู้ป่วย TB</t>
  </si>
  <si>
    <t>DOT meeting</t>
  </si>
  <si>
    <t>ประชุม</t>
  </si>
  <si>
    <t>โครงการประชุมเชิงปฏิบัติการ R2R</t>
  </si>
  <si>
    <t>โครงการสถานที่ราชการปลอดบุหรี่</t>
  </si>
  <si>
    <t>ตรวจประเมิน</t>
  </si>
  <si>
    <t>มอบป้ายปลอดบุหรี่</t>
  </si>
  <si>
    <t>รพ.สต.,อบต.,โรงเรียน</t>
  </si>
  <si>
    <t>วัด</t>
  </si>
  <si>
    <t>ประชุมนอกสถานที่</t>
  </si>
  <si>
    <t>จนท.รพ. 130 คน</t>
  </si>
  <si>
    <t>จนท.สสอ.และรพ.สต.</t>
  </si>
  <si>
    <t>38  คน</t>
  </si>
  <si>
    <t>กลุ่มการจัดการฯ</t>
  </si>
  <si>
    <t>โครงการพัฒนาร้านอาหารตามมาตรฐานร้านอาหาร</t>
  </si>
  <si>
    <t>สะอาด รสชาดอร่อย</t>
  </si>
  <si>
    <t>ตรวจสารปนเปื้อนใน</t>
  </si>
  <si>
    <t>อาหาร</t>
  </si>
  <si>
    <t>ตรวจร้านอาหารแผงลอย</t>
  </si>
  <si>
    <t>อบรม อย.น้อย</t>
  </si>
  <si>
    <t>มอบป้าย</t>
  </si>
  <si>
    <t>ร้านอาหารแผงลอย</t>
  </si>
  <si>
    <t>ตลาดสด ร้านชำ</t>
  </si>
  <si>
    <t>นักเรียน</t>
  </si>
  <si>
    <t>สสอ.พรหมคีรี</t>
  </si>
  <si>
    <t>โครงการปรับเปลี่ยนพฤติกรรมสุขภาพ</t>
  </si>
  <si>
    <t>อสม.</t>
  </si>
  <si>
    <t>กลุ่มเสี่ยง</t>
  </si>
  <si>
    <t>โครงการส้วมผ่านเกณฑ์มาตรฐานHAS</t>
  </si>
  <si>
    <t>ประเมิน</t>
  </si>
  <si>
    <t>พื้นที่อำเภอพรหมคีรี</t>
  </si>
  <si>
    <t>พัฒนาศักยภาพ อสม.ระดับอำเภอ</t>
  </si>
  <si>
    <t>คณะกรรมการ อสม.</t>
  </si>
  <si>
    <t>ระดับอำเภอ 40 คน</t>
  </si>
  <si>
    <t>งานสนับสนุน pcu</t>
  </si>
  <si>
    <t>สนับสนุนกิจกรรมชมรมผู้สูงอายุ</t>
  </si>
  <si>
    <t>กรรมการชมรมผู้สูงอายุ</t>
  </si>
  <si>
    <t>กลุ่มงานเวชฯ</t>
  </si>
  <si>
    <t>ประชุม HV.</t>
  </si>
  <si>
    <t>ประชุม HHC.</t>
  </si>
  <si>
    <t>แกนนำ อสม.</t>
  </si>
  <si>
    <t>โครงการพัฒนาศักยภาพครูศูนย์เด็กเล็ก</t>
  </si>
  <si>
    <t>ประเมินศูนย์เด็ก</t>
  </si>
  <si>
    <t>จนท.ผู้รับผิดชอบศูนย์ฯ</t>
  </si>
  <si>
    <t>คณะกรรมการ/ศูนย์</t>
  </si>
  <si>
    <t>เด็กเล็กน่าอยู่</t>
  </si>
  <si>
    <t>โครงการโรงเรียนส่งเสริมสุขภาพ</t>
  </si>
  <si>
    <t>คณะกรรมการฯ 15 คน</t>
  </si>
  <si>
    <t>โรงเรียน 21 โรง</t>
  </si>
  <si>
    <t>โครงการแก้ปัญหาหญิงมีครรภ์และเด็กแรกเกิด-5 ปี</t>
  </si>
  <si>
    <t>โภชนศึกษา</t>
  </si>
  <si>
    <t>สาธิตอาหารเสริม</t>
  </si>
  <si>
    <t>เยี่ยมบ้าน</t>
  </si>
  <si>
    <t>หญิงมีครรภ์</t>
  </si>
  <si>
    <t>เด็กแรกเกิด-5ปี</t>
  </si>
  <si>
    <t>โครงการโรงพยาบาลส่งเสริมสุขภาพระดับสูง</t>
  </si>
  <si>
    <t>และอำเภอสร้างสุขภาพ</t>
  </si>
  <si>
    <t>ประชุมเชิงปฏิบัติการ</t>
  </si>
  <si>
    <t>ทุกภาคส่วนในเครือข่าย</t>
  </si>
  <si>
    <t>อบรม อสม.ใหม่</t>
  </si>
  <si>
    <t>อบรม</t>
  </si>
  <si>
    <t>อสม.ใหม่  62 คน</t>
  </si>
  <si>
    <t>(นาสร้าง 4;ดอนคา 12</t>
  </si>
  <si>
    <t>น้ำแคบ 7;พรหมโลก 3</t>
  </si>
  <si>
    <t>นาสร้าง 6;นาเรียง 10</t>
  </si>
  <si>
    <t>โครงการประชุมเชิงปฏิบัติการ MCH Board</t>
  </si>
  <si>
    <t>MCH Board</t>
  </si>
  <si>
    <t>WBC คุณภาพ</t>
  </si>
  <si>
    <t>สนับสนุนวัสดุ รพ.สต.</t>
  </si>
  <si>
    <t>พัฒนาศักยภาพแม่อาสา</t>
  </si>
  <si>
    <t>ติตามเยี่ยมหญิงมีครรภ์</t>
  </si>
  <si>
    <t>และหญิงหลังคลอด</t>
  </si>
  <si>
    <t>แม่อาสา 80  คน</t>
  </si>
  <si>
    <t>หญิงตั้งครรภ์ และหลัง</t>
  </si>
  <si>
    <t>คลอด  250 คน</t>
  </si>
  <si>
    <t>โรงพยาบาลสายใยรักแห่งครอบครัว</t>
  </si>
  <si>
    <t>โรงเรียนพ่อ แม่</t>
  </si>
  <si>
    <t>ประกวดหนูน้อยนมแม่</t>
  </si>
  <si>
    <t>ขยายชมรมสายใยรัก</t>
  </si>
  <si>
    <t xml:space="preserve">คลอด และพ่อ 360 คน  </t>
  </si>
  <si>
    <t>วัดส่งเสริมสุขภาพ</t>
  </si>
  <si>
    <t>ประกวดวัดส่งเสริม</t>
  </si>
  <si>
    <t>สุขภาพ</t>
  </si>
  <si>
    <t>ตรวจสุขภาพพระ</t>
  </si>
  <si>
    <t>วัด  5  วัด</t>
  </si>
  <si>
    <t>แก้ไขปัญหาการตั้งครรภ์ก่อนวัย</t>
  </si>
  <si>
    <t>เด็ก เยาวชน นักเรียน</t>
  </si>
  <si>
    <t>นักศึกษา</t>
  </si>
  <si>
    <t>ประกวด อสม.และผู้สูงอายุระดับจังหวัด</t>
  </si>
  <si>
    <t>คัดเลือก อสม.และ ผู้</t>
  </si>
  <si>
    <t>สูงอายุ ส่งประกวด</t>
  </si>
  <si>
    <t>ระดับจังหวัด</t>
  </si>
  <si>
    <t>อสม. 80  คน</t>
  </si>
  <si>
    <t>ผู้สูงอายุ</t>
  </si>
  <si>
    <t>ตรวจคัดกรอง</t>
  </si>
  <si>
    <t>กลุ่มเสี่ยง 30-60 ปี</t>
  </si>
  <si>
    <t>โครงการรณรงค์มะเร็งปากมดลูกและมะเร็งเต้านม</t>
  </si>
  <si>
    <t>ชุมชนต้นแบบด้านการพัฒนาสุขภาพ</t>
  </si>
  <si>
    <t>ประกวดคัดเลือกชุมชน</t>
  </si>
  <si>
    <t>แผนการดำเนินงานเครือข่ายสุขภาพอำเภอพรหมคีรี  ปี 2555</t>
  </si>
  <si>
    <t>เป็นแผนงาน/โครงการ</t>
  </si>
  <si>
    <t>ตามนโยบาย  ตัวชี้วัด  คำรับรองของกระทรวง / สาธารณสุขจังหวัด</t>
  </si>
  <si>
    <t>โครงการแก้ไขปัญหา(สร้างภูมิคุ้มกัน=จากจุดอ่อน;W ,ภาวะคุกคาม;T ของเครือข่าย  กำจัดจุดอ่อน=จาก W ;O สร้างวิกฤติให้เป็นโอกาส =จาก S;T)</t>
  </si>
  <si>
    <r>
      <t>โครงการที่ควรดำรง/ส่งเสริม (</t>
    </r>
    <r>
      <rPr>
        <b/>
        <sz val="16"/>
        <color theme="1"/>
        <rFont val="Angsana New"/>
        <family val="1"/>
      </rPr>
      <t>เชิงรุก(ส่งเสริมฯ/ป้องกัน)</t>
    </r>
    <r>
      <rPr>
        <sz val="16"/>
        <color theme="1"/>
        <rFont val="Angsana New"/>
        <family val="1"/>
      </rPr>
      <t>=จากจุดแข็ง;S ,โอกาส;O ของเครือข่าย)</t>
    </r>
  </si>
  <si>
    <t>โครงการพัฒนาเครือข่าย(พัฒนาบุคลากร)</t>
  </si>
  <si>
    <t xml:space="preserve"> - โครงการประชุม เรื่องการป้องกันและควบคุม</t>
  </si>
  <si>
    <t>การติดเชื้อ</t>
  </si>
  <si>
    <t xml:space="preserve">การประชุม/นิเทศ/ประเมินตามมาตรฐาน </t>
  </si>
  <si>
    <t>รพ.สต./PCA</t>
  </si>
  <si>
    <t>พัฒนาคุณภาพชีวิตบุคลากรและเพิ่มประสิทธิภาพใน</t>
  </si>
  <si>
    <t>การปฏิบัติงานด้านservice mind</t>
  </si>
  <si>
    <t>โครงการประชุมเชิงปฏิบัติการงาน HHC/HV</t>
  </si>
  <si>
    <t>จนท.สาธารณสุข</t>
  </si>
  <si>
    <t>กรรมการวัดส่งเสริม</t>
  </si>
  <si>
    <t>สุขภาพ  40 คน</t>
  </si>
  <si>
    <t xml:space="preserve"> จนท.รพ.สต.</t>
  </si>
  <si>
    <t>คณะกรรมการอำเภอ</t>
  </si>
  <si>
    <t>ควบคุมโรค</t>
  </si>
  <si>
    <t>ทีม SRRT ทุกระดับ</t>
  </si>
  <si>
    <t>หมายเหตุ</t>
  </si>
  <si>
    <t>งบประมาณจาก</t>
  </si>
  <si>
    <t xml:space="preserve"> สสจ. นศ.55800 บาท</t>
  </si>
  <si>
    <t>งาน ER</t>
  </si>
  <si>
    <t>งานpcu</t>
  </si>
  <si>
    <t xml:space="preserve"> - การรณรงค์ป้องกันอุบัติเหตุจราจรในชุมชน</t>
  </si>
  <si>
    <t>และโรงเรียน</t>
  </si>
  <si>
    <t>ค่ายปรับเปลี่ยน</t>
  </si>
  <si>
    <t>พฤติกรรม</t>
  </si>
  <si>
    <t>กรรมการโรคเรื้อรัง</t>
  </si>
  <si>
    <t>ผู้ปกครอง  ครู  ผู้นำ</t>
  </si>
  <si>
    <t>ชุมชน</t>
  </si>
  <si>
    <t>โครงการจัดงานส่งเสริมการออกกำลังกายและกีฬา</t>
  </si>
  <si>
    <t>เพื่อสุขภาพกลุ่มบุคลากรสาธารณสุข</t>
  </si>
  <si>
    <t>จนท.ในเครือข่าย</t>
  </si>
  <si>
    <t>กลุ่มงานประกันฯ</t>
  </si>
  <si>
    <t>โครงการประชุมเชิงปฏิบัติการ สรุปผลงานประจำปี</t>
  </si>
  <si>
    <t>และจัดทำยุทธศาสตร์</t>
  </si>
  <si>
    <t>คณะกรรมการ CUP</t>
  </si>
  <si>
    <t>ประชุมผู้ปฏิบัติงาน รพ.สต.</t>
  </si>
  <si>
    <t>ผอ. รพ.สต.</t>
  </si>
  <si>
    <t>พยาบาลเวชปฏิบัติ</t>
  </si>
  <si>
    <t>นิเทศงาน</t>
  </si>
  <si>
    <t>รพ.สต.</t>
  </si>
  <si>
    <t>จัดเวทีเสนอผลงาน</t>
  </si>
  <si>
    <t>จนท.รพช.</t>
  </si>
  <si>
    <t>ประชุม/ซ้อมแผน</t>
  </si>
  <si>
    <t>สุขศึกษา</t>
  </si>
  <si>
    <t>ค่ายเบาหวานและกิจกรรมวันเบาหวานโลก</t>
  </si>
  <si>
    <t>รวมงบประมาณ</t>
  </si>
  <si>
    <t>ขอใช้เงินCUP 15,800</t>
  </si>
  <si>
    <t>ที่เหลือใช้งบจังหวัด</t>
  </si>
  <si>
    <t>ขอใช้เงินCUP 10,000</t>
  </si>
  <si>
    <t>(พัฒนาศักยภาพการดูแลผู้ป่วยเรื้อรัง เบาหวาน ความดัน)</t>
  </si>
  <si>
    <t>ส่งแล้ว</t>
  </si>
  <si>
    <t>ผู้สูงอายุ 8600 (ส่งแล้ว)</t>
  </si>
  <si>
    <t>อสม. 8600 (ส่งแล้ว)</t>
  </si>
  <si>
    <t>ดำเนินการแล้ว</t>
  </si>
</sst>
</file>

<file path=xl/styles.xml><?xml version="1.0" encoding="utf-8"?>
<styleSheet xmlns="http://schemas.openxmlformats.org/spreadsheetml/2006/main">
  <fonts count="4">
    <font>
      <sz val="11"/>
      <color theme="1"/>
      <name val="Tahoma"/>
      <family val="2"/>
      <charset val="222"/>
      <scheme val="minor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6"/>
      <color rgb="FF00B050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2" fillId="0" borderId="0" xfId="0" applyFont="1" applyAlignment="1">
      <alignment horizontal="left"/>
    </xf>
    <xf numFmtId="17" fontId="2" fillId="0" borderId="0" xfId="0" applyNumberFormat="1" applyFont="1" applyAlignment="1">
      <alignment horizontal="center"/>
    </xf>
    <xf numFmtId="4" fontId="1" fillId="0" borderId="2" xfId="0" applyNumberFormat="1" applyFont="1" applyBorder="1" applyAlignment="1">
      <alignment horizontal="center" wrapText="1"/>
    </xf>
    <xf numFmtId="4" fontId="2" fillId="0" borderId="0" xfId="0" applyNumberFormat="1" applyFont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 vertical="top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1" fillId="0" borderId="0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4" fontId="2" fillId="0" borderId="3" xfId="0" applyNumberFormat="1" applyFont="1" applyBorder="1" applyAlignment="1">
      <alignment horizontal="right"/>
    </xf>
    <xf numFmtId="4" fontId="0" fillId="0" borderId="0" xfId="0" applyNumberFormat="1"/>
    <xf numFmtId="0" fontId="2" fillId="0" borderId="3" xfId="0" applyFont="1" applyBorder="1"/>
    <xf numFmtId="4" fontId="2" fillId="0" borderId="3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2</xdr:row>
      <xdr:rowOff>76200</xdr:rowOff>
    </xdr:from>
    <xdr:to>
      <xdr:col>0</xdr:col>
      <xdr:colOff>533400</xdr:colOff>
      <xdr:row>2</xdr:row>
      <xdr:rowOff>238125</xdr:rowOff>
    </xdr:to>
    <xdr:sp macro="" textlink="">
      <xdr:nvSpPr>
        <xdr:cNvPr id="2050" name="AutoShape 2"/>
        <xdr:cNvSpPr>
          <a:spLocks noChangeArrowheads="1"/>
        </xdr:cNvSpPr>
      </xdr:nvSpPr>
      <xdr:spPr bwMode="auto">
        <a:xfrm>
          <a:off x="361950" y="552450"/>
          <a:ext cx="171450" cy="161925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3</xdr:row>
      <xdr:rowOff>66675</xdr:rowOff>
    </xdr:from>
    <xdr:to>
      <xdr:col>0</xdr:col>
      <xdr:colOff>523875</xdr:colOff>
      <xdr:row>3</xdr:row>
      <xdr:rowOff>228600</xdr:rowOff>
    </xdr:to>
    <xdr:sp macro="" textlink="">
      <xdr:nvSpPr>
        <xdr:cNvPr id="2051" name="AutoShape 3"/>
        <xdr:cNvSpPr>
          <a:spLocks noChangeArrowheads="1"/>
        </xdr:cNvSpPr>
      </xdr:nvSpPr>
      <xdr:spPr bwMode="auto">
        <a:xfrm>
          <a:off x="352425" y="838200"/>
          <a:ext cx="171450" cy="161925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4</xdr:row>
      <xdr:rowOff>76200</xdr:rowOff>
    </xdr:from>
    <xdr:to>
      <xdr:col>0</xdr:col>
      <xdr:colOff>523875</xdr:colOff>
      <xdr:row>4</xdr:row>
      <xdr:rowOff>238125</xdr:rowOff>
    </xdr:to>
    <xdr:sp macro="" textlink="">
      <xdr:nvSpPr>
        <xdr:cNvPr id="2052" name="AutoShape 4"/>
        <xdr:cNvSpPr>
          <a:spLocks noChangeArrowheads="1"/>
        </xdr:cNvSpPr>
      </xdr:nvSpPr>
      <xdr:spPr bwMode="auto">
        <a:xfrm>
          <a:off x="352425" y="1143000"/>
          <a:ext cx="171450" cy="161925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5</xdr:row>
      <xdr:rowOff>66675</xdr:rowOff>
    </xdr:from>
    <xdr:to>
      <xdr:col>0</xdr:col>
      <xdr:colOff>523875</xdr:colOff>
      <xdr:row>5</xdr:row>
      <xdr:rowOff>228600</xdr:rowOff>
    </xdr:to>
    <xdr:sp macro="" textlink="">
      <xdr:nvSpPr>
        <xdr:cNvPr id="2053" name="AutoShape 5"/>
        <xdr:cNvSpPr>
          <a:spLocks noChangeArrowheads="1"/>
        </xdr:cNvSpPr>
      </xdr:nvSpPr>
      <xdr:spPr bwMode="auto">
        <a:xfrm>
          <a:off x="352425" y="1428750"/>
          <a:ext cx="171450" cy="161925"/>
        </a:xfrm>
        <a:prstGeom prst="flowChartConnector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2</xdr:row>
      <xdr:rowOff>76200</xdr:rowOff>
    </xdr:from>
    <xdr:to>
      <xdr:col>0</xdr:col>
      <xdr:colOff>533400</xdr:colOff>
      <xdr:row>2</xdr:row>
      <xdr:rowOff>238125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361950" y="552450"/>
          <a:ext cx="171450" cy="161925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3</xdr:row>
      <xdr:rowOff>66675</xdr:rowOff>
    </xdr:from>
    <xdr:to>
      <xdr:col>0</xdr:col>
      <xdr:colOff>523875</xdr:colOff>
      <xdr:row>3</xdr:row>
      <xdr:rowOff>228600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352425" y="838200"/>
          <a:ext cx="171450" cy="161925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4</xdr:row>
      <xdr:rowOff>76200</xdr:rowOff>
    </xdr:from>
    <xdr:to>
      <xdr:col>0</xdr:col>
      <xdr:colOff>523875</xdr:colOff>
      <xdr:row>4</xdr:row>
      <xdr:rowOff>238125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352425" y="1143000"/>
          <a:ext cx="171450" cy="161925"/>
        </a:xfrm>
        <a:prstGeom prst="flowChartConnector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5</xdr:row>
      <xdr:rowOff>66675</xdr:rowOff>
    </xdr:from>
    <xdr:to>
      <xdr:col>0</xdr:col>
      <xdr:colOff>523875</xdr:colOff>
      <xdr:row>5</xdr:row>
      <xdr:rowOff>228600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352425" y="1428750"/>
          <a:ext cx="171450" cy="161925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2</xdr:row>
      <xdr:rowOff>76200</xdr:rowOff>
    </xdr:from>
    <xdr:to>
      <xdr:col>0</xdr:col>
      <xdr:colOff>533400</xdr:colOff>
      <xdr:row>2</xdr:row>
      <xdr:rowOff>238125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361950" y="552450"/>
          <a:ext cx="171450" cy="161925"/>
        </a:xfrm>
        <a:prstGeom prst="flowChartConnector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3</xdr:row>
      <xdr:rowOff>66675</xdr:rowOff>
    </xdr:from>
    <xdr:to>
      <xdr:col>0</xdr:col>
      <xdr:colOff>523875</xdr:colOff>
      <xdr:row>3</xdr:row>
      <xdr:rowOff>228600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352425" y="838200"/>
          <a:ext cx="171450" cy="161925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4</xdr:row>
      <xdr:rowOff>76200</xdr:rowOff>
    </xdr:from>
    <xdr:to>
      <xdr:col>0</xdr:col>
      <xdr:colOff>523875</xdr:colOff>
      <xdr:row>4</xdr:row>
      <xdr:rowOff>238125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352425" y="1143000"/>
          <a:ext cx="171450" cy="161925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5</xdr:row>
      <xdr:rowOff>66675</xdr:rowOff>
    </xdr:from>
    <xdr:to>
      <xdr:col>0</xdr:col>
      <xdr:colOff>523875</xdr:colOff>
      <xdr:row>5</xdr:row>
      <xdr:rowOff>228600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352425" y="1428750"/>
          <a:ext cx="171450" cy="161925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2</xdr:row>
      <xdr:rowOff>76200</xdr:rowOff>
    </xdr:from>
    <xdr:to>
      <xdr:col>0</xdr:col>
      <xdr:colOff>533400</xdr:colOff>
      <xdr:row>2</xdr:row>
      <xdr:rowOff>238125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361950" y="552450"/>
          <a:ext cx="171450" cy="161925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3</xdr:row>
      <xdr:rowOff>66675</xdr:rowOff>
    </xdr:from>
    <xdr:to>
      <xdr:col>0</xdr:col>
      <xdr:colOff>523875</xdr:colOff>
      <xdr:row>3</xdr:row>
      <xdr:rowOff>228600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352425" y="838200"/>
          <a:ext cx="171450" cy="161925"/>
        </a:xfrm>
        <a:prstGeom prst="flowChartConnector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4</xdr:row>
      <xdr:rowOff>76200</xdr:rowOff>
    </xdr:from>
    <xdr:to>
      <xdr:col>0</xdr:col>
      <xdr:colOff>523875</xdr:colOff>
      <xdr:row>4</xdr:row>
      <xdr:rowOff>238125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352425" y="1143000"/>
          <a:ext cx="171450" cy="161925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5</xdr:row>
      <xdr:rowOff>66675</xdr:rowOff>
    </xdr:from>
    <xdr:to>
      <xdr:col>0</xdr:col>
      <xdr:colOff>523875</xdr:colOff>
      <xdr:row>5</xdr:row>
      <xdr:rowOff>228600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352425" y="1428750"/>
          <a:ext cx="171450" cy="161925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23" customWidth="1"/>
  </cols>
  <sheetData>
    <row r="1" spans="1:1" ht="78" customHeight="1">
      <c r="A1" s="27">
        <f>แผนพัฒนา!E34+'แผนเชิงรุก(so)'!E24+แผนตามนโยบาย!E43+'แผนแก้ไขปัญหา(wo,wt,st)'!E33</f>
        <v>1345000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8"/>
  <sheetViews>
    <sheetView topLeftCell="A19" workbookViewId="0">
      <selection activeCell="H30" sqref="H30"/>
    </sheetView>
  </sheetViews>
  <sheetFormatPr defaultRowHeight="23.25"/>
  <cols>
    <col min="1" max="1" width="9" style="1" customWidth="1"/>
    <col min="2" max="2" width="38.125" style="1" customWidth="1"/>
    <col min="3" max="3" width="15.875" style="16" customWidth="1"/>
    <col min="4" max="4" width="17.25" style="1" customWidth="1"/>
    <col min="5" max="5" width="9" style="19" bestFit="1" customWidth="1"/>
    <col min="6" max="6" width="10.375" style="3" bestFit="1" customWidth="1"/>
    <col min="7" max="7" width="14.75" style="3" bestFit="1" customWidth="1"/>
    <col min="8" max="8" width="13.5" style="1" customWidth="1"/>
    <col min="9" max="16384" width="9" style="1"/>
  </cols>
  <sheetData>
    <row r="1" spans="1:8">
      <c r="A1" s="31" t="s">
        <v>143</v>
      </c>
      <c r="B1" s="31"/>
      <c r="C1" s="31"/>
      <c r="D1" s="31"/>
      <c r="E1" s="31"/>
      <c r="F1" s="31"/>
      <c r="G1" s="31"/>
    </row>
    <row r="2" spans="1:8">
      <c r="A2" s="1" t="s">
        <v>144</v>
      </c>
    </row>
    <row r="3" spans="1:8">
      <c r="B3" s="1" t="s">
        <v>145</v>
      </c>
    </row>
    <row r="4" spans="1:8">
      <c r="B4" s="1" t="s">
        <v>146</v>
      </c>
    </row>
    <row r="5" spans="1:8">
      <c r="B5" s="1" t="s">
        <v>147</v>
      </c>
    </row>
    <row r="6" spans="1:8">
      <c r="A6" s="2"/>
      <c r="B6" s="2" t="s">
        <v>148</v>
      </c>
      <c r="C6" s="24"/>
      <c r="D6" s="2"/>
      <c r="E6" s="20"/>
      <c r="F6" s="4"/>
      <c r="G6" s="4"/>
    </row>
    <row r="7" spans="1:8">
      <c r="A7" s="14" t="s">
        <v>6</v>
      </c>
      <c r="B7" s="11" t="s">
        <v>0</v>
      </c>
      <c r="C7" s="11" t="s">
        <v>1</v>
      </c>
      <c r="D7" s="11" t="s">
        <v>2</v>
      </c>
      <c r="E7" s="18" t="s">
        <v>3</v>
      </c>
      <c r="F7" s="11" t="s">
        <v>4</v>
      </c>
      <c r="G7" s="11" t="s">
        <v>5</v>
      </c>
      <c r="H7" s="14" t="s">
        <v>163</v>
      </c>
    </row>
    <row r="8" spans="1:8">
      <c r="A8" s="12">
        <v>1</v>
      </c>
      <c r="B8" s="7" t="s">
        <v>7</v>
      </c>
      <c r="C8" s="25" t="s">
        <v>16</v>
      </c>
      <c r="D8" s="13" t="s">
        <v>54</v>
      </c>
      <c r="E8" s="23"/>
      <c r="F8" s="6"/>
      <c r="G8" s="6"/>
    </row>
    <row r="9" spans="1:8">
      <c r="A9" s="5"/>
      <c r="B9" s="7" t="s">
        <v>8</v>
      </c>
      <c r="C9" s="25"/>
      <c r="D9" s="7" t="s">
        <v>159</v>
      </c>
      <c r="E9" s="21">
        <f>19540+600</f>
        <v>20140</v>
      </c>
      <c r="F9" s="10" t="s">
        <v>9</v>
      </c>
      <c r="G9" s="10" t="s">
        <v>10</v>
      </c>
    </row>
    <row r="10" spans="1:8">
      <c r="A10" s="5"/>
      <c r="B10" s="7" t="s">
        <v>149</v>
      </c>
      <c r="C10" s="25"/>
      <c r="D10" s="7"/>
      <c r="E10" s="21">
        <v>21560</v>
      </c>
      <c r="F10" s="10" t="s">
        <v>9</v>
      </c>
      <c r="G10" s="10" t="s">
        <v>11</v>
      </c>
      <c r="H10" s="32" t="s">
        <v>200</v>
      </c>
    </row>
    <row r="11" spans="1:8">
      <c r="A11" s="5"/>
      <c r="B11" s="7" t="s">
        <v>150</v>
      </c>
      <c r="C11" s="25"/>
      <c r="D11" s="7"/>
      <c r="E11" s="21"/>
      <c r="F11" s="10"/>
      <c r="G11" s="10"/>
    </row>
    <row r="12" spans="1:8">
      <c r="A12" s="5"/>
      <c r="B12" s="7" t="s">
        <v>12</v>
      </c>
      <c r="C12" s="25"/>
      <c r="D12" s="7"/>
      <c r="E12" s="21">
        <v>17000</v>
      </c>
      <c r="F12" s="10" t="s">
        <v>9</v>
      </c>
      <c r="G12" s="10" t="s">
        <v>13</v>
      </c>
    </row>
    <row r="13" spans="1:8">
      <c r="A13" s="5"/>
      <c r="B13" s="7" t="s">
        <v>14</v>
      </c>
      <c r="C13" s="25"/>
      <c r="D13" s="7"/>
      <c r="E13" s="21">
        <v>17000</v>
      </c>
      <c r="F13" s="10" t="s">
        <v>9</v>
      </c>
      <c r="G13" s="10" t="s">
        <v>13</v>
      </c>
    </row>
    <row r="14" spans="1:8">
      <c r="A14" s="5"/>
      <c r="B14" s="7" t="s">
        <v>15</v>
      </c>
      <c r="C14" s="25"/>
      <c r="D14" s="7"/>
      <c r="E14" s="21">
        <v>10000</v>
      </c>
      <c r="F14" s="10" t="s">
        <v>9</v>
      </c>
      <c r="G14" s="10" t="s">
        <v>13</v>
      </c>
    </row>
    <row r="15" spans="1:8">
      <c r="A15" s="5">
        <v>2</v>
      </c>
      <c r="B15" s="7" t="s">
        <v>182</v>
      </c>
      <c r="C15" s="25" t="s">
        <v>101</v>
      </c>
      <c r="D15" s="7" t="s">
        <v>183</v>
      </c>
      <c r="E15" s="21">
        <v>9600</v>
      </c>
      <c r="F15" s="10" t="s">
        <v>9</v>
      </c>
      <c r="G15" s="10" t="s">
        <v>78</v>
      </c>
    </row>
    <row r="16" spans="1:8" ht="46.5">
      <c r="A16" s="5"/>
      <c r="B16" s="7" t="s">
        <v>196</v>
      </c>
      <c r="C16" s="25"/>
      <c r="D16" s="7" t="s">
        <v>184</v>
      </c>
      <c r="E16" s="21"/>
      <c r="F16" s="10"/>
      <c r="G16" s="10"/>
    </row>
    <row r="17" spans="1:8">
      <c r="A17" s="5">
        <v>3</v>
      </c>
      <c r="B17" s="7" t="s">
        <v>151</v>
      </c>
      <c r="C17" s="25" t="s">
        <v>101</v>
      </c>
      <c r="D17" s="7" t="s">
        <v>186</v>
      </c>
      <c r="E17" s="21">
        <v>16000</v>
      </c>
      <c r="F17" s="10" t="s">
        <v>9</v>
      </c>
      <c r="G17" s="10" t="s">
        <v>78</v>
      </c>
    </row>
    <row r="18" spans="1:8">
      <c r="A18" s="5"/>
      <c r="B18" s="7" t="s">
        <v>152</v>
      </c>
      <c r="C18" s="25" t="s">
        <v>185</v>
      </c>
      <c r="D18" s="7"/>
      <c r="E18" s="21"/>
      <c r="F18" s="10"/>
      <c r="G18" s="10"/>
    </row>
    <row r="19" spans="1:8">
      <c r="A19" s="5">
        <v>4</v>
      </c>
      <c r="B19" s="7" t="s">
        <v>47</v>
      </c>
      <c r="C19" s="25" t="s">
        <v>101</v>
      </c>
      <c r="D19" s="7" t="s">
        <v>188</v>
      </c>
      <c r="E19" s="21">
        <v>33000</v>
      </c>
      <c r="F19" s="10" t="s">
        <v>9</v>
      </c>
      <c r="G19" s="10" t="s">
        <v>78</v>
      </c>
    </row>
    <row r="20" spans="1:8">
      <c r="A20" s="5"/>
      <c r="B20" s="7"/>
      <c r="C20" s="25" t="s">
        <v>187</v>
      </c>
      <c r="D20" s="7" t="s">
        <v>186</v>
      </c>
      <c r="E20" s="21"/>
      <c r="F20" s="10"/>
      <c r="G20" s="10"/>
    </row>
    <row r="21" spans="1:8">
      <c r="A21" s="8">
        <v>5</v>
      </c>
      <c r="B21" s="7" t="s">
        <v>153</v>
      </c>
      <c r="C21" s="25" t="s">
        <v>53</v>
      </c>
      <c r="D21" s="7" t="s">
        <v>54</v>
      </c>
      <c r="E21" s="21">
        <v>350000</v>
      </c>
      <c r="F21" s="10" t="s">
        <v>9</v>
      </c>
      <c r="G21" s="10" t="s">
        <v>57</v>
      </c>
    </row>
    <row r="22" spans="1:8">
      <c r="A22" s="5"/>
      <c r="B22" s="7" t="s">
        <v>154</v>
      </c>
      <c r="C22" s="25"/>
      <c r="D22" s="7" t="s">
        <v>55</v>
      </c>
      <c r="E22" s="21"/>
      <c r="F22" s="10"/>
      <c r="G22" s="10"/>
    </row>
    <row r="23" spans="1:8">
      <c r="A23" s="5"/>
      <c r="B23" s="7"/>
      <c r="C23" s="25"/>
      <c r="D23" s="7" t="s">
        <v>56</v>
      </c>
      <c r="E23" s="21"/>
      <c r="F23" s="10"/>
      <c r="G23" s="10"/>
    </row>
    <row r="24" spans="1:8">
      <c r="A24" s="8">
        <v>6</v>
      </c>
      <c r="B24" s="7" t="s">
        <v>75</v>
      </c>
      <c r="C24" s="25" t="s">
        <v>101</v>
      </c>
      <c r="D24" s="7" t="s">
        <v>76</v>
      </c>
      <c r="E24" s="21">
        <v>9000</v>
      </c>
      <c r="F24" s="10" t="s">
        <v>9</v>
      </c>
      <c r="G24" s="10" t="s">
        <v>68</v>
      </c>
    </row>
    <row r="25" spans="1:8">
      <c r="A25" s="5"/>
      <c r="B25" s="7"/>
      <c r="C25" s="25"/>
      <c r="D25" s="7" t="s">
        <v>77</v>
      </c>
      <c r="E25" s="21"/>
      <c r="F25" s="10"/>
      <c r="G25" s="10"/>
    </row>
    <row r="26" spans="1:8">
      <c r="A26" s="1">
        <v>7</v>
      </c>
      <c r="B26" s="9" t="s">
        <v>103</v>
      </c>
      <c r="C26" s="16" t="s">
        <v>104</v>
      </c>
      <c r="D26" s="9" t="s">
        <v>105</v>
      </c>
      <c r="E26" s="21">
        <v>25200</v>
      </c>
      <c r="F26" s="10" t="s">
        <v>9</v>
      </c>
      <c r="G26" s="10" t="s">
        <v>68</v>
      </c>
    </row>
    <row r="27" spans="1:8">
      <c r="D27" s="9" t="s">
        <v>106</v>
      </c>
      <c r="E27" s="21"/>
    </row>
    <row r="28" spans="1:8">
      <c r="D28" s="9" t="s">
        <v>107</v>
      </c>
      <c r="E28" s="21"/>
    </row>
    <row r="29" spans="1:8">
      <c r="D29" s="9" t="s">
        <v>108</v>
      </c>
      <c r="E29" s="21"/>
    </row>
    <row r="30" spans="1:8">
      <c r="A30" s="1">
        <v>8</v>
      </c>
      <c r="B30" s="1" t="s">
        <v>175</v>
      </c>
      <c r="C30" s="16" t="s">
        <v>101</v>
      </c>
      <c r="D30" s="1" t="s">
        <v>177</v>
      </c>
      <c r="E30" s="21">
        <v>68000</v>
      </c>
      <c r="F30" s="10" t="s">
        <v>9</v>
      </c>
      <c r="G30" s="3" t="s">
        <v>178</v>
      </c>
      <c r="H30" s="32" t="s">
        <v>200</v>
      </c>
    </row>
    <row r="31" spans="1:8">
      <c r="B31" s="1" t="s">
        <v>176</v>
      </c>
      <c r="C31" s="16" t="s">
        <v>18</v>
      </c>
      <c r="E31" s="21"/>
    </row>
    <row r="32" spans="1:8">
      <c r="A32" s="1">
        <v>9</v>
      </c>
      <c r="B32" s="1" t="s">
        <v>179</v>
      </c>
      <c r="C32" s="16" t="s">
        <v>101</v>
      </c>
      <c r="D32" s="1" t="s">
        <v>181</v>
      </c>
      <c r="E32" s="21">
        <v>150000</v>
      </c>
      <c r="F32" s="17">
        <v>20333</v>
      </c>
      <c r="G32" s="3" t="s">
        <v>178</v>
      </c>
    </row>
    <row r="33" spans="1:8">
      <c r="A33" s="2"/>
      <c r="B33" s="2" t="s">
        <v>180</v>
      </c>
      <c r="C33" s="24"/>
      <c r="D33" s="2"/>
      <c r="E33" s="30"/>
      <c r="F33" s="4"/>
      <c r="G33" s="4"/>
      <c r="H33" s="2"/>
    </row>
    <row r="34" spans="1:8" ht="24" thickBot="1">
      <c r="D34" s="28" t="s">
        <v>192</v>
      </c>
      <c r="E34" s="29">
        <f>SUM(E8:E33)</f>
        <v>746500</v>
      </c>
    </row>
    <row r="35" spans="1:8" ht="24" thickTop="1">
      <c r="E35" s="21"/>
    </row>
    <row r="36" spans="1:8">
      <c r="E36" s="21"/>
    </row>
    <row r="37" spans="1:8">
      <c r="E37" s="21"/>
    </row>
    <row r="38" spans="1:8">
      <c r="E38" s="21"/>
    </row>
    <row r="39" spans="1:8">
      <c r="E39" s="21"/>
    </row>
    <row r="40" spans="1:8">
      <c r="E40" s="21"/>
    </row>
    <row r="41" spans="1:8">
      <c r="E41" s="21"/>
    </row>
    <row r="42" spans="1:8">
      <c r="E42" s="21"/>
    </row>
    <row r="43" spans="1:8">
      <c r="E43" s="21"/>
    </row>
    <row r="44" spans="1:8">
      <c r="E44" s="21"/>
    </row>
    <row r="45" spans="1:8">
      <c r="E45" s="21"/>
    </row>
    <row r="46" spans="1:8">
      <c r="E46" s="21"/>
    </row>
    <row r="47" spans="1:8">
      <c r="E47" s="21"/>
    </row>
    <row r="48" spans="1:8">
      <c r="E48" s="21"/>
    </row>
    <row r="49" spans="5:5">
      <c r="E49" s="21"/>
    </row>
    <row r="50" spans="5:5">
      <c r="E50" s="21"/>
    </row>
    <row r="51" spans="5:5">
      <c r="E51" s="21"/>
    </row>
    <row r="52" spans="5:5">
      <c r="E52" s="21"/>
    </row>
    <row r="53" spans="5:5">
      <c r="E53" s="21"/>
    </row>
    <row r="54" spans="5:5">
      <c r="E54" s="21"/>
    </row>
    <row r="55" spans="5:5">
      <c r="E55" s="21"/>
    </row>
    <row r="56" spans="5:5">
      <c r="E56" s="21"/>
    </row>
    <row r="57" spans="5:5">
      <c r="E57" s="21"/>
    </row>
    <row r="58" spans="5:5">
      <c r="E58" s="21"/>
    </row>
  </sheetData>
  <mergeCells count="1">
    <mergeCell ref="A1:G1"/>
  </mergeCells>
  <pageMargins left="0.59055118110236227" right="0.39370078740157483" top="0.74803149606299213" bottom="0.59055118110236227" header="0.31496062992125984" footer="0.31496062992125984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topLeftCell="A5" workbookViewId="0">
      <selection activeCell="H12" sqref="H12"/>
    </sheetView>
  </sheetViews>
  <sheetFormatPr defaultRowHeight="23.25"/>
  <cols>
    <col min="1" max="1" width="9" style="1"/>
    <col min="2" max="2" width="38.125" style="1" customWidth="1"/>
    <col min="3" max="3" width="15.875" style="1" customWidth="1"/>
    <col min="4" max="4" width="17.25" style="1" customWidth="1"/>
    <col min="5" max="5" width="9" style="19" bestFit="1" customWidth="1"/>
    <col min="6" max="6" width="10.375" style="1" bestFit="1" customWidth="1"/>
    <col min="7" max="7" width="13.5" style="1" bestFit="1" customWidth="1"/>
    <col min="8" max="8" width="15" style="1" customWidth="1"/>
    <col min="9" max="16384" width="9" style="1"/>
  </cols>
  <sheetData>
    <row r="1" spans="1:8">
      <c r="A1" s="31" t="s">
        <v>143</v>
      </c>
      <c r="B1" s="31"/>
      <c r="C1" s="31"/>
      <c r="D1" s="31"/>
      <c r="E1" s="31"/>
      <c r="F1" s="31"/>
      <c r="G1" s="31"/>
    </row>
    <row r="2" spans="1:8">
      <c r="A2" s="1" t="s">
        <v>144</v>
      </c>
      <c r="C2" s="3"/>
      <c r="F2" s="3"/>
      <c r="G2" s="3"/>
    </row>
    <row r="3" spans="1:8">
      <c r="B3" s="1" t="s">
        <v>145</v>
      </c>
      <c r="C3" s="3"/>
      <c r="F3" s="3"/>
      <c r="G3" s="3"/>
    </row>
    <row r="4" spans="1:8">
      <c r="B4" s="1" t="s">
        <v>146</v>
      </c>
      <c r="C4" s="3"/>
      <c r="F4" s="3"/>
      <c r="G4" s="3"/>
    </row>
    <row r="5" spans="1:8">
      <c r="B5" s="1" t="s">
        <v>147</v>
      </c>
      <c r="C5" s="3"/>
      <c r="F5" s="3"/>
      <c r="G5" s="3"/>
    </row>
    <row r="6" spans="1:8">
      <c r="A6" s="2"/>
      <c r="B6" s="2" t="s">
        <v>148</v>
      </c>
      <c r="C6" s="4"/>
      <c r="D6" s="2"/>
      <c r="E6" s="20"/>
      <c r="F6" s="4"/>
      <c r="G6" s="4"/>
    </row>
    <row r="7" spans="1:8">
      <c r="A7" s="14" t="s">
        <v>6</v>
      </c>
      <c r="B7" s="11" t="s">
        <v>0</v>
      </c>
      <c r="C7" s="11" t="s">
        <v>1</v>
      </c>
      <c r="D7" s="11" t="s">
        <v>2</v>
      </c>
      <c r="E7" s="18" t="s">
        <v>3</v>
      </c>
      <c r="F7" s="11" t="s">
        <v>4</v>
      </c>
      <c r="G7" s="11" t="s">
        <v>5</v>
      </c>
      <c r="H7" s="14" t="s">
        <v>163</v>
      </c>
    </row>
    <row r="8" spans="1:8">
      <c r="A8" s="1">
        <v>1</v>
      </c>
      <c r="B8" s="1" t="s">
        <v>35</v>
      </c>
      <c r="C8" s="9" t="s">
        <v>189</v>
      </c>
      <c r="D8" s="1" t="s">
        <v>37</v>
      </c>
      <c r="E8" s="19">
        <v>15000</v>
      </c>
      <c r="F8" s="7" t="s">
        <v>9</v>
      </c>
      <c r="G8" s="7" t="s">
        <v>27</v>
      </c>
    </row>
    <row r="9" spans="1:8">
      <c r="B9" s="9" t="s">
        <v>36</v>
      </c>
    </row>
    <row r="10" spans="1:8">
      <c r="A10" s="1">
        <v>2</v>
      </c>
      <c r="B10" s="1" t="s">
        <v>38</v>
      </c>
      <c r="C10" s="1" t="s">
        <v>190</v>
      </c>
      <c r="D10" s="1" t="s">
        <v>40</v>
      </c>
      <c r="E10" s="19">
        <v>15000</v>
      </c>
      <c r="F10" s="7" t="s">
        <v>9</v>
      </c>
      <c r="G10" s="7" t="s">
        <v>27</v>
      </c>
    </row>
    <row r="11" spans="1:8">
      <c r="C11" s="1" t="s">
        <v>39</v>
      </c>
      <c r="F11" s="7"/>
      <c r="G11" s="7"/>
    </row>
    <row r="12" spans="1:8">
      <c r="A12" s="5">
        <v>3</v>
      </c>
      <c r="B12" s="7" t="s">
        <v>48</v>
      </c>
      <c r="C12" s="7" t="s">
        <v>101</v>
      </c>
      <c r="D12" s="7" t="s">
        <v>51</v>
      </c>
      <c r="E12" s="21">
        <v>15000</v>
      </c>
      <c r="F12" s="7"/>
      <c r="G12" s="7"/>
      <c r="H12" s="32" t="s">
        <v>197</v>
      </c>
    </row>
    <row r="13" spans="1:8">
      <c r="A13" s="5"/>
      <c r="B13" s="7"/>
      <c r="C13" s="7" t="s">
        <v>49</v>
      </c>
      <c r="D13" s="7" t="s">
        <v>52</v>
      </c>
      <c r="E13" s="21"/>
      <c r="F13" s="7"/>
      <c r="G13" s="7"/>
    </row>
    <row r="14" spans="1:8">
      <c r="A14" s="5"/>
      <c r="B14" s="7"/>
      <c r="C14" s="7" t="s">
        <v>50</v>
      </c>
      <c r="D14" s="7"/>
      <c r="E14" s="21"/>
      <c r="F14" s="7"/>
      <c r="G14" s="7"/>
    </row>
    <row r="15" spans="1:8">
      <c r="A15" s="5">
        <v>4</v>
      </c>
      <c r="B15" s="7" t="s">
        <v>155</v>
      </c>
      <c r="C15" s="7" t="s">
        <v>83</v>
      </c>
      <c r="D15" s="7" t="s">
        <v>156</v>
      </c>
      <c r="E15" s="21">
        <v>17400</v>
      </c>
      <c r="F15" s="7" t="s">
        <v>9</v>
      </c>
      <c r="G15" s="7" t="s">
        <v>81</v>
      </c>
      <c r="H15" s="32" t="s">
        <v>197</v>
      </c>
    </row>
    <row r="16" spans="1:8">
      <c r="A16" s="5"/>
      <c r="B16" s="7"/>
      <c r="C16" s="7" t="s">
        <v>82</v>
      </c>
      <c r="D16" s="7" t="s">
        <v>84</v>
      </c>
      <c r="E16" s="21">
        <v>11000</v>
      </c>
      <c r="F16" s="7"/>
      <c r="G16" s="7"/>
    </row>
    <row r="17" spans="1:8">
      <c r="A17" s="5">
        <v>5</v>
      </c>
      <c r="B17" s="7" t="s">
        <v>124</v>
      </c>
      <c r="C17" s="7" t="s">
        <v>125</v>
      </c>
      <c r="D17" s="7" t="s">
        <v>128</v>
      </c>
      <c r="E17" s="21">
        <v>13600</v>
      </c>
      <c r="F17" s="7" t="s">
        <v>9</v>
      </c>
      <c r="G17" s="7" t="s">
        <v>81</v>
      </c>
      <c r="H17" s="32" t="s">
        <v>197</v>
      </c>
    </row>
    <row r="18" spans="1:8">
      <c r="A18" s="5"/>
      <c r="B18" s="7"/>
      <c r="C18" s="7" t="s">
        <v>126</v>
      </c>
      <c r="E18" s="21"/>
      <c r="F18" s="7"/>
      <c r="G18" s="7"/>
    </row>
    <row r="19" spans="1:8">
      <c r="A19" s="5"/>
      <c r="B19" s="7"/>
      <c r="C19" s="7" t="s">
        <v>101</v>
      </c>
      <c r="D19" s="7" t="s">
        <v>157</v>
      </c>
      <c r="E19" s="21"/>
      <c r="F19" s="7"/>
      <c r="G19" s="7"/>
    </row>
    <row r="20" spans="1:8">
      <c r="A20" s="5"/>
      <c r="B20" s="7"/>
      <c r="C20" s="1" t="s">
        <v>127</v>
      </c>
      <c r="D20" s="7" t="s">
        <v>158</v>
      </c>
      <c r="E20" s="21"/>
      <c r="F20" s="7"/>
      <c r="G20" s="7"/>
    </row>
    <row r="21" spans="1:8">
      <c r="A21" s="1">
        <v>6</v>
      </c>
      <c r="B21" s="1" t="s">
        <v>141</v>
      </c>
      <c r="C21" s="1" t="s">
        <v>101</v>
      </c>
      <c r="D21" s="1" t="s">
        <v>32</v>
      </c>
      <c r="E21" s="19">
        <v>20000</v>
      </c>
      <c r="F21" s="7" t="s">
        <v>9</v>
      </c>
      <c r="G21" s="7" t="s">
        <v>81</v>
      </c>
    </row>
    <row r="22" spans="1:8">
      <c r="A22" s="2"/>
      <c r="B22" s="2"/>
      <c r="C22" s="2" t="s">
        <v>142</v>
      </c>
      <c r="D22" s="2"/>
      <c r="E22" s="20"/>
      <c r="F22" s="2"/>
      <c r="G22" s="2"/>
      <c r="H22" s="2"/>
    </row>
    <row r="24" spans="1:8" ht="24" thickBot="1">
      <c r="D24" s="28" t="s">
        <v>192</v>
      </c>
      <c r="E24" s="26">
        <f>SUM(E8:E23)</f>
        <v>107000</v>
      </c>
    </row>
    <row r="25" spans="1:8" ht="24" thickTop="1"/>
  </sheetData>
  <mergeCells count="1">
    <mergeCell ref="A1:G1"/>
  </mergeCells>
  <pageMargins left="0.59055118110236227" right="0.39370078740157483" top="0.74803149606299213" bottom="0.74803149606299213" header="0.31496062992125984" footer="0.31496062992125984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4"/>
  <sheetViews>
    <sheetView topLeftCell="A27" workbookViewId="0">
      <selection activeCell="H39" sqref="H39"/>
    </sheetView>
  </sheetViews>
  <sheetFormatPr defaultRowHeight="23.25"/>
  <cols>
    <col min="1" max="1" width="9" style="1"/>
    <col min="2" max="2" width="38.125" style="1" customWidth="1"/>
    <col min="3" max="3" width="15.875" style="1" customWidth="1"/>
    <col min="4" max="4" width="17.25" style="1" customWidth="1"/>
    <col min="5" max="5" width="9" style="19" bestFit="1" customWidth="1"/>
    <col min="6" max="6" width="10.375" style="1" bestFit="1" customWidth="1"/>
    <col min="7" max="7" width="11.375" style="1" customWidth="1"/>
    <col min="8" max="8" width="17.125" style="1" bestFit="1" customWidth="1"/>
    <col min="9" max="16384" width="9" style="1"/>
  </cols>
  <sheetData>
    <row r="1" spans="1:8">
      <c r="A1" s="31" t="s">
        <v>143</v>
      </c>
      <c r="B1" s="31"/>
      <c r="C1" s="31"/>
      <c r="D1" s="31"/>
      <c r="E1" s="31"/>
      <c r="F1" s="31"/>
      <c r="G1" s="31"/>
    </row>
    <row r="2" spans="1:8">
      <c r="A2" s="1" t="s">
        <v>144</v>
      </c>
      <c r="C2" s="3"/>
      <c r="F2" s="3"/>
      <c r="G2" s="3"/>
    </row>
    <row r="3" spans="1:8">
      <c r="B3" s="1" t="s">
        <v>145</v>
      </c>
      <c r="C3" s="3"/>
      <c r="F3" s="3"/>
      <c r="G3" s="3"/>
    </row>
    <row r="4" spans="1:8">
      <c r="B4" s="1" t="s">
        <v>146</v>
      </c>
      <c r="C4" s="3"/>
      <c r="F4" s="3"/>
      <c r="G4" s="3"/>
    </row>
    <row r="5" spans="1:8">
      <c r="B5" s="1" t="s">
        <v>147</v>
      </c>
      <c r="C5" s="3"/>
      <c r="F5" s="3"/>
      <c r="G5" s="3"/>
    </row>
    <row r="6" spans="1:8">
      <c r="A6" s="2"/>
      <c r="B6" s="2" t="s">
        <v>148</v>
      </c>
      <c r="C6" s="4"/>
      <c r="D6" s="2"/>
      <c r="E6" s="20"/>
      <c r="F6" s="4"/>
      <c r="G6" s="4"/>
    </row>
    <row r="7" spans="1:8">
      <c r="A7" s="14" t="s">
        <v>6</v>
      </c>
      <c r="B7" s="11" t="s">
        <v>0</v>
      </c>
      <c r="C7" s="11" t="s">
        <v>1</v>
      </c>
      <c r="D7" s="11" t="s">
        <v>2</v>
      </c>
      <c r="E7" s="18" t="s">
        <v>3</v>
      </c>
      <c r="F7" s="11" t="s">
        <v>4</v>
      </c>
      <c r="G7" s="11" t="s">
        <v>5</v>
      </c>
      <c r="H7" s="14" t="s">
        <v>163</v>
      </c>
    </row>
    <row r="8" spans="1:8">
      <c r="A8" s="5">
        <v>1</v>
      </c>
      <c r="B8" s="7" t="s">
        <v>26</v>
      </c>
      <c r="C8" s="7" t="s">
        <v>101</v>
      </c>
      <c r="D8" s="7" t="s">
        <v>160</v>
      </c>
      <c r="E8" s="21">
        <v>15800</v>
      </c>
      <c r="F8" s="7" t="s">
        <v>9</v>
      </c>
      <c r="G8" s="7" t="s">
        <v>68</v>
      </c>
      <c r="H8" s="1" t="s">
        <v>193</v>
      </c>
    </row>
    <row r="9" spans="1:8">
      <c r="A9" s="5"/>
      <c r="B9" s="7"/>
      <c r="C9" s="7"/>
      <c r="D9" s="7" t="s">
        <v>161</v>
      </c>
      <c r="E9" s="21"/>
      <c r="F9" s="7"/>
      <c r="G9" s="7"/>
      <c r="H9" s="1" t="s">
        <v>194</v>
      </c>
    </row>
    <row r="10" spans="1:8">
      <c r="A10" s="5"/>
      <c r="B10" s="7"/>
      <c r="C10" s="7"/>
      <c r="D10" s="7" t="s">
        <v>162</v>
      </c>
      <c r="E10" s="21"/>
      <c r="F10" s="7"/>
      <c r="G10" s="7"/>
    </row>
    <row r="11" spans="1:8">
      <c r="A11" s="5"/>
      <c r="B11" s="7"/>
      <c r="C11" s="7"/>
      <c r="D11" s="7" t="s">
        <v>70</v>
      </c>
      <c r="E11" s="21"/>
      <c r="F11" s="7"/>
      <c r="G11" s="7"/>
    </row>
    <row r="12" spans="1:8">
      <c r="A12" s="5">
        <v>2</v>
      </c>
      <c r="B12" s="7" t="s">
        <v>58</v>
      </c>
      <c r="C12" s="7" t="s">
        <v>46</v>
      </c>
      <c r="D12" s="7" t="s">
        <v>65</v>
      </c>
      <c r="E12" s="21">
        <v>10000</v>
      </c>
      <c r="F12" s="7" t="s">
        <v>9</v>
      </c>
      <c r="G12" s="7" t="s">
        <v>68</v>
      </c>
      <c r="H12" s="1" t="s">
        <v>195</v>
      </c>
    </row>
    <row r="13" spans="1:8" ht="46.5">
      <c r="A13" s="5"/>
      <c r="B13" s="7" t="s">
        <v>59</v>
      </c>
      <c r="C13" s="7" t="s">
        <v>62</v>
      </c>
      <c r="D13" s="7" t="s">
        <v>66</v>
      </c>
      <c r="E13" s="21"/>
      <c r="F13" s="7"/>
      <c r="G13" s="7"/>
      <c r="H13" s="1" t="s">
        <v>194</v>
      </c>
    </row>
    <row r="14" spans="1:8">
      <c r="A14" s="5"/>
      <c r="B14" s="7"/>
      <c r="C14" s="7" t="s">
        <v>60</v>
      </c>
      <c r="D14" s="7" t="s">
        <v>67</v>
      </c>
      <c r="E14" s="21"/>
      <c r="F14" s="7"/>
      <c r="G14" s="7"/>
    </row>
    <row r="15" spans="1:8">
      <c r="A15" s="5"/>
      <c r="B15" s="7"/>
      <c r="C15" s="7" t="s">
        <v>61</v>
      </c>
      <c r="D15" s="7"/>
      <c r="E15" s="21"/>
      <c r="F15" s="7"/>
      <c r="G15" s="7"/>
    </row>
    <row r="16" spans="1:8">
      <c r="A16" s="5"/>
      <c r="B16" s="7"/>
      <c r="C16" s="7" t="s">
        <v>63</v>
      </c>
      <c r="D16" s="7"/>
      <c r="E16" s="21"/>
      <c r="F16" s="7"/>
      <c r="G16" s="7"/>
    </row>
    <row r="17" spans="1:8">
      <c r="A17" s="5"/>
      <c r="B17" s="7"/>
      <c r="C17" s="7" t="s">
        <v>64</v>
      </c>
      <c r="D17" s="7"/>
      <c r="E17" s="21"/>
      <c r="F17" s="7"/>
      <c r="G17" s="7"/>
    </row>
    <row r="18" spans="1:8">
      <c r="A18" s="5">
        <v>3</v>
      </c>
      <c r="B18" s="7" t="s">
        <v>72</v>
      </c>
      <c r="C18" s="7" t="s">
        <v>46</v>
      </c>
      <c r="D18" s="7" t="s">
        <v>74</v>
      </c>
      <c r="E18" s="21"/>
      <c r="F18" s="7" t="s">
        <v>9</v>
      </c>
      <c r="G18" s="7" t="s">
        <v>68</v>
      </c>
      <c r="H18" s="9" t="s">
        <v>164</v>
      </c>
    </row>
    <row r="19" spans="1:8">
      <c r="A19" s="5"/>
      <c r="B19" s="7"/>
      <c r="C19" s="7" t="s">
        <v>73</v>
      </c>
      <c r="D19" s="7"/>
      <c r="E19" s="21"/>
      <c r="F19" s="7"/>
      <c r="G19" s="7"/>
      <c r="H19" s="9" t="s">
        <v>165</v>
      </c>
    </row>
    <row r="20" spans="1:8">
      <c r="A20" s="5"/>
      <c r="B20" s="7"/>
      <c r="C20" s="7" t="s">
        <v>64</v>
      </c>
      <c r="D20" s="7"/>
      <c r="E20" s="21"/>
      <c r="F20" s="7"/>
      <c r="G20" s="7"/>
    </row>
    <row r="21" spans="1:8">
      <c r="A21" s="5">
        <v>4</v>
      </c>
      <c r="B21" s="7" t="s">
        <v>79</v>
      </c>
      <c r="C21" s="7" t="s">
        <v>46</v>
      </c>
      <c r="D21" s="7" t="s">
        <v>80</v>
      </c>
      <c r="E21" s="21">
        <v>6000</v>
      </c>
      <c r="F21" s="7" t="s">
        <v>9</v>
      </c>
      <c r="G21" s="7" t="s">
        <v>81</v>
      </c>
      <c r="H21" s="32" t="s">
        <v>197</v>
      </c>
    </row>
    <row r="22" spans="1:8">
      <c r="A22" s="5">
        <v>5</v>
      </c>
      <c r="B22" s="7" t="s">
        <v>85</v>
      </c>
      <c r="C22" s="7" t="s">
        <v>46</v>
      </c>
      <c r="D22" s="7" t="s">
        <v>87</v>
      </c>
      <c r="E22" s="21">
        <v>8200</v>
      </c>
      <c r="F22" s="7" t="s">
        <v>9</v>
      </c>
      <c r="G22" s="7" t="s">
        <v>81</v>
      </c>
    </row>
    <row r="23" spans="1:8">
      <c r="C23" s="9" t="s">
        <v>86</v>
      </c>
      <c r="D23" s="9" t="s">
        <v>88</v>
      </c>
      <c r="E23" s="19">
        <v>4000</v>
      </c>
      <c r="F23" s="7" t="s">
        <v>9</v>
      </c>
      <c r="G23" s="7" t="s">
        <v>81</v>
      </c>
    </row>
    <row r="24" spans="1:8">
      <c r="D24" s="9" t="s">
        <v>89</v>
      </c>
    </row>
    <row r="25" spans="1:8">
      <c r="A25" s="1">
        <v>6</v>
      </c>
      <c r="B25" s="1" t="s">
        <v>90</v>
      </c>
      <c r="C25" s="9" t="s">
        <v>46</v>
      </c>
      <c r="D25" s="9" t="s">
        <v>91</v>
      </c>
      <c r="E25" s="22">
        <v>3000</v>
      </c>
      <c r="F25" s="7" t="s">
        <v>9</v>
      </c>
      <c r="G25" s="7" t="s">
        <v>81</v>
      </c>
    </row>
    <row r="26" spans="1:8">
      <c r="C26" s="9" t="s">
        <v>73</v>
      </c>
      <c r="D26" s="9" t="s">
        <v>92</v>
      </c>
      <c r="E26" s="22">
        <v>13500</v>
      </c>
    </row>
    <row r="27" spans="1:8">
      <c r="A27" s="1">
        <v>7</v>
      </c>
      <c r="B27" s="1" t="s">
        <v>99</v>
      </c>
      <c r="C27" s="1" t="s">
        <v>101</v>
      </c>
      <c r="D27" s="1" t="s">
        <v>102</v>
      </c>
      <c r="E27" s="19">
        <v>20000</v>
      </c>
      <c r="F27" s="7" t="s">
        <v>9</v>
      </c>
      <c r="G27" s="7" t="s">
        <v>81</v>
      </c>
    </row>
    <row r="28" spans="1:8">
      <c r="B28" s="1" t="s">
        <v>100</v>
      </c>
    </row>
    <row r="29" spans="1:8">
      <c r="A29" s="1">
        <v>8</v>
      </c>
      <c r="B29" s="1" t="s">
        <v>109</v>
      </c>
      <c r="C29" s="1" t="s">
        <v>101</v>
      </c>
      <c r="D29" s="1" t="s">
        <v>110</v>
      </c>
      <c r="E29" s="19">
        <v>15000</v>
      </c>
      <c r="F29" s="7" t="s">
        <v>9</v>
      </c>
      <c r="G29" s="7" t="s">
        <v>81</v>
      </c>
    </row>
    <row r="30" spans="1:8">
      <c r="A30" s="1">
        <v>9</v>
      </c>
      <c r="B30" s="1" t="s">
        <v>111</v>
      </c>
      <c r="C30" s="1" t="s">
        <v>101</v>
      </c>
      <c r="E30" s="19">
        <v>10000</v>
      </c>
    </row>
    <row r="31" spans="1:8">
      <c r="C31" s="1" t="s">
        <v>112</v>
      </c>
    </row>
    <row r="32" spans="1:8">
      <c r="A32" s="1">
        <v>10</v>
      </c>
      <c r="B32" s="1" t="s">
        <v>113</v>
      </c>
      <c r="C32" s="1" t="s">
        <v>101</v>
      </c>
      <c r="D32" s="1" t="s">
        <v>116</v>
      </c>
      <c r="E32" s="19">
        <v>40000</v>
      </c>
      <c r="F32" s="7" t="s">
        <v>9</v>
      </c>
      <c r="G32" s="7" t="s">
        <v>81</v>
      </c>
    </row>
    <row r="33" spans="1:8">
      <c r="C33" s="1" t="s">
        <v>114</v>
      </c>
      <c r="D33" s="1" t="s">
        <v>117</v>
      </c>
    </row>
    <row r="34" spans="1:8">
      <c r="C34" s="1" t="s">
        <v>115</v>
      </c>
      <c r="D34" s="1" t="s">
        <v>118</v>
      </c>
    </row>
    <row r="35" spans="1:8">
      <c r="A35" s="1">
        <v>11</v>
      </c>
      <c r="B35" s="1" t="s">
        <v>119</v>
      </c>
      <c r="C35" s="1" t="s">
        <v>101</v>
      </c>
      <c r="D35" s="1" t="s">
        <v>110</v>
      </c>
      <c r="E35" s="19">
        <v>26000</v>
      </c>
      <c r="F35" s="7" t="s">
        <v>9</v>
      </c>
      <c r="G35" s="7" t="s">
        <v>81</v>
      </c>
    </row>
    <row r="36" spans="1:8">
      <c r="C36" s="1" t="s">
        <v>120</v>
      </c>
      <c r="D36" s="1" t="s">
        <v>117</v>
      </c>
    </row>
    <row r="37" spans="1:8">
      <c r="C37" s="1" t="s">
        <v>121</v>
      </c>
      <c r="D37" s="1" t="s">
        <v>123</v>
      </c>
    </row>
    <row r="38" spans="1:8">
      <c r="C38" s="1" t="s">
        <v>122</v>
      </c>
    </row>
    <row r="39" spans="1:8">
      <c r="A39" s="1">
        <v>12</v>
      </c>
      <c r="B39" s="1" t="s">
        <v>132</v>
      </c>
      <c r="C39" s="1" t="s">
        <v>133</v>
      </c>
      <c r="D39" s="1" t="s">
        <v>136</v>
      </c>
      <c r="E39" s="19">
        <v>17200</v>
      </c>
      <c r="F39" s="7" t="s">
        <v>9</v>
      </c>
      <c r="G39" s="7" t="s">
        <v>81</v>
      </c>
      <c r="H39" s="32" t="s">
        <v>198</v>
      </c>
    </row>
    <row r="40" spans="1:8">
      <c r="C40" s="1" t="s">
        <v>134</v>
      </c>
      <c r="D40" s="1" t="s">
        <v>137</v>
      </c>
      <c r="H40" s="32" t="s">
        <v>199</v>
      </c>
    </row>
    <row r="41" spans="1:8">
      <c r="A41" s="2"/>
      <c r="B41" s="2"/>
      <c r="C41" s="2" t="s">
        <v>135</v>
      </c>
      <c r="D41" s="2"/>
      <c r="E41" s="20"/>
      <c r="F41" s="2"/>
      <c r="G41" s="2"/>
      <c r="H41" s="2"/>
    </row>
    <row r="42" spans="1:8">
      <c r="F42" s="7"/>
      <c r="G42" s="7"/>
    </row>
    <row r="43" spans="1:8" ht="24" thickBot="1">
      <c r="D43" s="28" t="s">
        <v>192</v>
      </c>
      <c r="E43" s="26">
        <f>SUM(E8:E42)</f>
        <v>188700</v>
      </c>
    </row>
    <row r="44" spans="1:8" ht="24" thickTop="1"/>
  </sheetData>
  <mergeCells count="1">
    <mergeCell ref="A1:G1"/>
  </mergeCells>
  <pageMargins left="0.59055118110236227" right="0.39370078740157483" top="0.74803149606299213" bottom="0.74803149606299213" header="0.31496062992125984" footer="0.31496062992125984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4"/>
  <sheetViews>
    <sheetView tabSelected="1" topLeftCell="A19" workbookViewId="0">
      <selection activeCell="H34" sqref="H34"/>
    </sheetView>
  </sheetViews>
  <sheetFormatPr defaultRowHeight="23.25"/>
  <cols>
    <col min="1" max="1" width="9" style="1"/>
    <col min="2" max="2" width="38.125" style="1" customWidth="1"/>
    <col min="3" max="3" width="15.875" style="1" customWidth="1"/>
    <col min="4" max="4" width="17.25" style="1" customWidth="1"/>
    <col min="5" max="5" width="9" style="19" bestFit="1" customWidth="1"/>
    <col min="6" max="6" width="10.375" style="1" bestFit="1" customWidth="1"/>
    <col min="7" max="7" width="13" style="1" customWidth="1"/>
    <col min="8" max="8" width="15.5" style="1" customWidth="1"/>
    <col min="9" max="16384" width="9" style="1"/>
  </cols>
  <sheetData>
    <row r="1" spans="1:8">
      <c r="A1" s="31" t="s">
        <v>143</v>
      </c>
      <c r="B1" s="31"/>
      <c r="C1" s="31"/>
      <c r="D1" s="31"/>
      <c r="E1" s="31"/>
      <c r="F1" s="31"/>
      <c r="G1" s="31"/>
    </row>
    <row r="2" spans="1:8">
      <c r="A2" s="1" t="s">
        <v>144</v>
      </c>
      <c r="C2" s="3"/>
      <c r="F2" s="3"/>
      <c r="G2" s="3"/>
    </row>
    <row r="3" spans="1:8">
      <c r="B3" s="1" t="s">
        <v>145</v>
      </c>
      <c r="C3" s="3"/>
      <c r="F3" s="3"/>
      <c r="G3" s="3"/>
    </row>
    <row r="4" spans="1:8">
      <c r="B4" s="1" t="s">
        <v>146</v>
      </c>
      <c r="C4" s="3"/>
      <c r="F4" s="3"/>
      <c r="G4" s="3"/>
    </row>
    <row r="5" spans="1:8">
      <c r="B5" s="1" t="s">
        <v>147</v>
      </c>
      <c r="C5" s="3"/>
      <c r="F5" s="3"/>
      <c r="G5" s="3"/>
    </row>
    <row r="6" spans="1:8">
      <c r="A6" s="2"/>
      <c r="B6" s="2" t="s">
        <v>148</v>
      </c>
      <c r="C6" s="4"/>
      <c r="D6" s="2"/>
      <c r="E6" s="20"/>
      <c r="F6" s="4"/>
      <c r="G6" s="4"/>
    </row>
    <row r="7" spans="1:8">
      <c r="A7" s="15" t="s">
        <v>6</v>
      </c>
      <c r="B7" s="11" t="s">
        <v>0</v>
      </c>
      <c r="C7" s="11" t="s">
        <v>1</v>
      </c>
      <c r="D7" s="11" t="s">
        <v>2</v>
      </c>
      <c r="E7" s="18" t="s">
        <v>3</v>
      </c>
      <c r="F7" s="11" t="s">
        <v>4</v>
      </c>
      <c r="G7" s="11" t="s">
        <v>5</v>
      </c>
      <c r="H7" s="14" t="s">
        <v>163</v>
      </c>
    </row>
    <row r="8" spans="1:8">
      <c r="A8" s="5">
        <v>1</v>
      </c>
      <c r="B8" s="7" t="s">
        <v>17</v>
      </c>
      <c r="C8" s="7"/>
      <c r="D8" s="7"/>
      <c r="E8" s="21"/>
      <c r="F8" s="7"/>
      <c r="G8" s="7"/>
    </row>
    <row r="9" spans="1:8">
      <c r="A9" s="5"/>
      <c r="B9" s="7" t="s">
        <v>168</v>
      </c>
      <c r="C9" s="7" t="s">
        <v>18</v>
      </c>
      <c r="D9" s="7" t="s">
        <v>19</v>
      </c>
      <c r="E9" s="21">
        <v>5000</v>
      </c>
      <c r="F9" s="7" t="s">
        <v>9</v>
      </c>
      <c r="G9" s="7" t="s">
        <v>166</v>
      </c>
    </row>
    <row r="10" spans="1:8">
      <c r="A10" s="5"/>
      <c r="B10" s="7" t="s">
        <v>169</v>
      </c>
      <c r="C10" s="7"/>
      <c r="D10" s="7" t="s">
        <v>20</v>
      </c>
      <c r="E10" s="21"/>
      <c r="F10" s="7"/>
      <c r="G10" s="7"/>
    </row>
    <row r="11" spans="1:8">
      <c r="A11" s="5"/>
      <c r="B11" s="7" t="s">
        <v>21</v>
      </c>
      <c r="C11" s="7" t="s">
        <v>23</v>
      </c>
      <c r="D11" s="7" t="s">
        <v>22</v>
      </c>
      <c r="E11" s="21">
        <v>10000</v>
      </c>
      <c r="F11" s="7" t="s">
        <v>9</v>
      </c>
      <c r="G11" s="7" t="s">
        <v>166</v>
      </c>
    </row>
    <row r="12" spans="1:8">
      <c r="A12" s="5">
        <v>2</v>
      </c>
      <c r="B12" s="7" t="s">
        <v>191</v>
      </c>
      <c r="C12" s="7" t="s">
        <v>170</v>
      </c>
      <c r="D12" s="7" t="s">
        <v>24</v>
      </c>
      <c r="E12" s="21">
        <v>20000</v>
      </c>
      <c r="F12" s="7" t="s">
        <v>9</v>
      </c>
      <c r="G12" s="7" t="s">
        <v>25</v>
      </c>
    </row>
    <row r="13" spans="1:8">
      <c r="A13" s="5"/>
      <c r="B13" s="7"/>
      <c r="C13" s="7" t="s">
        <v>171</v>
      </c>
      <c r="D13" s="7"/>
      <c r="E13" s="21"/>
      <c r="F13" s="7"/>
      <c r="G13" s="7"/>
    </row>
    <row r="14" spans="1:8">
      <c r="A14" s="5">
        <v>3</v>
      </c>
      <c r="B14" s="7" t="s">
        <v>28</v>
      </c>
      <c r="C14" s="7" t="s">
        <v>29</v>
      </c>
      <c r="D14" s="7" t="s">
        <v>30</v>
      </c>
      <c r="E14" s="21">
        <v>30000</v>
      </c>
      <c r="F14" s="7" t="s">
        <v>9</v>
      </c>
      <c r="G14" s="7" t="s">
        <v>167</v>
      </c>
    </row>
    <row r="15" spans="1:8">
      <c r="A15" s="5"/>
      <c r="B15" s="7"/>
      <c r="C15" s="7" t="s">
        <v>31</v>
      </c>
      <c r="D15" s="7" t="s">
        <v>32</v>
      </c>
      <c r="E15" s="21">
        <v>30000</v>
      </c>
      <c r="F15" s="7" t="s">
        <v>9</v>
      </c>
      <c r="G15" s="7" t="s">
        <v>167</v>
      </c>
    </row>
    <row r="16" spans="1:8">
      <c r="A16" s="5">
        <v>4</v>
      </c>
      <c r="B16" s="7" t="s">
        <v>33</v>
      </c>
      <c r="C16" s="1" t="s">
        <v>16</v>
      </c>
      <c r="D16" s="7" t="s">
        <v>32</v>
      </c>
      <c r="E16" s="21">
        <v>50000</v>
      </c>
      <c r="F16" s="7" t="s">
        <v>9</v>
      </c>
      <c r="G16" s="7" t="s">
        <v>167</v>
      </c>
    </row>
    <row r="17" spans="1:8">
      <c r="A17" s="5"/>
      <c r="B17" s="7"/>
      <c r="C17" s="7" t="s">
        <v>34</v>
      </c>
      <c r="D17" s="7"/>
      <c r="E17" s="21"/>
      <c r="F17" s="7"/>
      <c r="G17" s="7"/>
    </row>
    <row r="18" spans="1:8">
      <c r="A18" s="5">
        <v>5</v>
      </c>
      <c r="B18" s="7" t="s">
        <v>41</v>
      </c>
      <c r="C18" s="7" t="s">
        <v>42</v>
      </c>
      <c r="D18" s="7" t="s">
        <v>43</v>
      </c>
      <c r="E18" s="21">
        <v>20000</v>
      </c>
      <c r="F18" s="7" t="s">
        <v>9</v>
      </c>
      <c r="G18" s="7" t="s">
        <v>167</v>
      </c>
    </row>
    <row r="19" spans="1:8">
      <c r="A19" s="8">
        <v>6</v>
      </c>
      <c r="B19" s="7" t="s">
        <v>44</v>
      </c>
      <c r="C19" s="7" t="s">
        <v>45</v>
      </c>
      <c r="D19" s="7"/>
      <c r="E19" s="21">
        <v>2800</v>
      </c>
      <c r="F19" s="7" t="s">
        <v>9</v>
      </c>
      <c r="G19" s="7" t="s">
        <v>167</v>
      </c>
    </row>
    <row r="20" spans="1:8">
      <c r="A20" s="8">
        <v>7</v>
      </c>
      <c r="B20" s="7" t="s">
        <v>69</v>
      </c>
      <c r="C20" s="7" t="s">
        <v>170</v>
      </c>
      <c r="D20" s="7" t="s">
        <v>70</v>
      </c>
      <c r="E20" s="21">
        <v>80000</v>
      </c>
      <c r="F20" s="7" t="s">
        <v>9</v>
      </c>
      <c r="G20" s="7" t="s">
        <v>68</v>
      </c>
    </row>
    <row r="21" spans="1:8">
      <c r="A21" s="8"/>
      <c r="B21" s="7"/>
      <c r="C21" s="7" t="s">
        <v>171</v>
      </c>
      <c r="D21" s="7" t="s">
        <v>172</v>
      </c>
      <c r="E21" s="21"/>
      <c r="F21" s="7"/>
      <c r="G21" s="7"/>
    </row>
    <row r="22" spans="1:8">
      <c r="A22" s="5"/>
      <c r="B22" s="7"/>
      <c r="C22" s="7"/>
      <c r="D22" s="7" t="s">
        <v>71</v>
      </c>
      <c r="E22" s="21"/>
      <c r="F22" s="7"/>
      <c r="G22" s="7"/>
    </row>
    <row r="23" spans="1:8">
      <c r="A23" s="8">
        <v>8</v>
      </c>
      <c r="B23" s="7" t="s">
        <v>93</v>
      </c>
      <c r="C23" s="7" t="s">
        <v>94</v>
      </c>
      <c r="D23" s="7" t="s">
        <v>97</v>
      </c>
      <c r="E23" s="21">
        <v>15000</v>
      </c>
      <c r="F23" s="7" t="s">
        <v>9</v>
      </c>
      <c r="G23" s="7" t="s">
        <v>81</v>
      </c>
    </row>
    <row r="24" spans="1:8">
      <c r="C24" s="9" t="s">
        <v>95</v>
      </c>
      <c r="D24" s="9" t="s">
        <v>98</v>
      </c>
    </row>
    <row r="25" spans="1:8">
      <c r="C25" s="9" t="s">
        <v>96</v>
      </c>
    </row>
    <row r="26" spans="1:8">
      <c r="A26" s="1">
        <v>9</v>
      </c>
      <c r="B26" s="1" t="s">
        <v>129</v>
      </c>
      <c r="C26" s="9" t="s">
        <v>104</v>
      </c>
      <c r="D26" s="9" t="s">
        <v>130</v>
      </c>
      <c r="E26" s="19">
        <v>20000</v>
      </c>
      <c r="F26" s="7" t="s">
        <v>9</v>
      </c>
      <c r="G26" s="7" t="s">
        <v>81</v>
      </c>
    </row>
    <row r="27" spans="1:8">
      <c r="D27" s="9" t="s">
        <v>131</v>
      </c>
    </row>
    <row r="28" spans="1:8">
      <c r="D28" s="9" t="s">
        <v>173</v>
      </c>
    </row>
    <row r="29" spans="1:8">
      <c r="D29" s="9" t="s">
        <v>174</v>
      </c>
    </row>
    <row r="30" spans="1:8">
      <c r="A30" s="1">
        <v>10</v>
      </c>
      <c r="B30" s="1" t="s">
        <v>140</v>
      </c>
      <c r="C30" s="1" t="s">
        <v>138</v>
      </c>
      <c r="D30" s="1" t="s">
        <v>139</v>
      </c>
      <c r="E30" s="19">
        <v>20000</v>
      </c>
      <c r="F30" s="7" t="s">
        <v>9</v>
      </c>
      <c r="G30" s="7" t="s">
        <v>81</v>
      </c>
    </row>
    <row r="31" spans="1:8">
      <c r="C31" s="1" t="s">
        <v>101</v>
      </c>
    </row>
    <row r="32" spans="1:8">
      <c r="A32" s="2"/>
      <c r="B32" s="2"/>
      <c r="C32" s="2"/>
      <c r="D32" s="2"/>
      <c r="E32" s="20"/>
      <c r="F32" s="2"/>
      <c r="G32" s="2"/>
      <c r="H32" s="2"/>
    </row>
    <row r="33" spans="4:5" ht="24" thickBot="1">
      <c r="D33" s="28" t="s">
        <v>192</v>
      </c>
      <c r="E33" s="26">
        <f>SUM(E8:E31)</f>
        <v>302800</v>
      </c>
    </row>
    <row r="34" spans="4:5" ht="24" thickTop="1"/>
  </sheetData>
  <mergeCells count="1">
    <mergeCell ref="A1:G1"/>
  </mergeCells>
  <pageMargins left="0.59055118110236227" right="0.39370078740157483" top="0.74803149606299213" bottom="0.74803149606299213" header="0.31496062992125984" footer="0.31496062992125984"/>
  <pageSetup paperSize="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รวมงบ</vt:lpstr>
      <vt:lpstr>แผนพัฒนา</vt:lpstr>
      <vt:lpstr>แผนเชิงรุก(so)</vt:lpstr>
      <vt:lpstr>แผนตามนโยบาย</vt:lpstr>
      <vt:lpstr>แผนแก้ไขปัญหา(wo,wt,st)</vt:lpstr>
      <vt:lpstr>Sheet3</vt:lpstr>
      <vt:lpstr>'แผนแก้ไขปัญหา(wo,wt,st)'!Print_Titles</vt:lpstr>
      <vt:lpstr>'แผนเชิงรุก(so)'!Print_Titles</vt:lpstr>
      <vt:lpstr>แผนตามนโยบาย!Print_Titles</vt:lpstr>
      <vt:lpstr>แผนพัฒนา!Print_Titles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2012-07-11T03:21:48Z</cp:lastPrinted>
  <dcterms:created xsi:type="dcterms:W3CDTF">2012-02-23T04:47:48Z</dcterms:created>
  <dcterms:modified xsi:type="dcterms:W3CDTF">2012-07-20T04:16:51Z</dcterms:modified>
</cp:coreProperties>
</file>